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cz\Documents\"/>
    </mc:Choice>
  </mc:AlternateContent>
  <xr:revisionPtr revIDLastSave="0" documentId="13_ncr:1_{50F4D8F0-0500-49EA-BF7A-CF0623DBF386}" xr6:coauthVersionLast="40" xr6:coauthVersionMax="40" xr10:uidLastSave="{00000000-0000-0000-0000-000000000000}"/>
  <bookViews>
    <workbookView xWindow="0" yWindow="0" windowWidth="20490" windowHeight="7485" xr2:uid="{21F7E48C-B3A4-4B1A-9DD7-04EC4E8404E5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7" i="1" l="1"/>
  <c r="D39" i="1"/>
  <c r="D29" i="1"/>
  <c r="D30" i="1"/>
  <c r="D31" i="1"/>
  <c r="D36" i="1" s="1"/>
  <c r="F36" i="1" s="1"/>
  <c r="D32" i="1"/>
  <c r="D33" i="1"/>
  <c r="D34" i="1"/>
  <c r="D35" i="1"/>
  <c r="D28" i="1"/>
  <c r="F38" i="1"/>
  <c r="D38" i="1"/>
  <c r="I14" i="1"/>
  <c r="I29" i="1"/>
  <c r="H29" i="1"/>
  <c r="C36" i="1"/>
  <c r="B36" i="1"/>
  <c r="F4" i="1"/>
  <c r="B13" i="1"/>
  <c r="B15" i="1"/>
  <c r="B16" i="1"/>
  <c r="B17" i="1"/>
  <c r="B18" i="1"/>
  <c r="B19" i="1"/>
  <c r="B20" i="1"/>
  <c r="B9" i="1"/>
  <c r="H14" i="1"/>
  <c r="H15" i="1"/>
  <c r="H21" i="1" s="1"/>
  <c r="H16" i="1"/>
  <c r="H17" i="1"/>
  <c r="H18" i="1"/>
  <c r="H19" i="1"/>
  <c r="H20" i="1"/>
  <c r="H13" i="1"/>
  <c r="D13" i="1"/>
  <c r="G13" i="1"/>
  <c r="G14" i="1"/>
  <c r="G15" i="1"/>
  <c r="G16" i="1"/>
  <c r="G17" i="1"/>
  <c r="G18" i="1"/>
  <c r="G19" i="1"/>
  <c r="G20" i="1"/>
  <c r="F14" i="1"/>
  <c r="F15" i="1"/>
  <c r="F16" i="1"/>
  <c r="F17" i="1"/>
  <c r="F18" i="1"/>
  <c r="F19" i="1"/>
  <c r="F20" i="1"/>
  <c r="F13" i="1"/>
  <c r="C13" i="1"/>
  <c r="C15" i="1"/>
  <c r="C16" i="1"/>
  <c r="C17" i="1"/>
  <c r="C18" i="1"/>
  <c r="C21" i="1" s="1"/>
  <c r="C19" i="1"/>
  <c r="C20" i="1"/>
  <c r="D15" i="1"/>
  <c r="B8" i="1"/>
  <c r="B7" i="1"/>
  <c r="B6" i="1"/>
  <c r="B3" i="1"/>
  <c r="B4" i="1" s="1"/>
  <c r="D19" i="1" l="1"/>
  <c r="B21" i="1"/>
  <c r="B22" i="1" s="1"/>
  <c r="B24" i="1" s="1"/>
  <c r="D18" i="1"/>
  <c r="D17" i="1"/>
  <c r="D20" i="1"/>
  <c r="D16" i="1"/>
  <c r="D21" i="1" l="1"/>
</calcChain>
</file>

<file path=xl/sharedStrings.xml><?xml version="1.0" encoding="utf-8"?>
<sst xmlns="http://schemas.openxmlformats.org/spreadsheetml/2006/main" count="53" uniqueCount="44">
  <si>
    <t>Egy lakás/1hónap</t>
  </si>
  <si>
    <t>15000:8</t>
  </si>
  <si>
    <t>számítás</t>
  </si>
  <si>
    <t>összeg</t>
  </si>
  <si>
    <t>1 hónapra munkadíj</t>
  </si>
  <si>
    <t>1875*6</t>
  </si>
  <si>
    <t>Egy lakás/6hónapra</t>
  </si>
  <si>
    <t>Január</t>
  </si>
  <si>
    <t>Január 1 heti takarítás</t>
  </si>
  <si>
    <t>15000-11250</t>
  </si>
  <si>
    <t>15000/4</t>
  </si>
  <si>
    <t>3750*3</t>
  </si>
  <si>
    <t>Megnevezés</t>
  </si>
  <si>
    <t>-</t>
  </si>
  <si>
    <t>Balogh Ferenc</t>
  </si>
  <si>
    <t>Varga Margit</t>
  </si>
  <si>
    <t>Benczur Attila</t>
  </si>
  <si>
    <t>Neumann Peti</t>
  </si>
  <si>
    <t>Köpe Mátyásné</t>
  </si>
  <si>
    <t>Schrammel Adrien</t>
  </si>
  <si>
    <t>Molnár Miklós</t>
  </si>
  <si>
    <t>Szilasi István</t>
  </si>
  <si>
    <t>1/4év</t>
  </si>
  <si>
    <t>2/4év</t>
  </si>
  <si>
    <t>első félév</t>
  </si>
  <si>
    <t>3/4év</t>
  </si>
  <si>
    <t>4/4év</t>
  </si>
  <si>
    <t>második félév</t>
  </si>
  <si>
    <t>Név</t>
  </si>
  <si>
    <t>Mivel januárban kevesebbszer volt takarítás, értelemszerűen kevesebbet is fizettünk, a fennmaradó részből takarítószert és tisztítószert vásároltunk (számla van róla).</t>
  </si>
  <si>
    <t>3 heti (ennyit fizetünk)</t>
  </si>
  <si>
    <t>Első negyedév</t>
  </si>
  <si>
    <t>11250+15000+15000</t>
  </si>
  <si>
    <t>A maradék takarítószerre és tisztítószerre</t>
  </si>
  <si>
    <t>Ki mennyit fizetett:</t>
  </si>
  <si>
    <t>Egy havi</t>
  </si>
  <si>
    <t>Takarítószerre</t>
  </si>
  <si>
    <t>3 heti takarításért jár</t>
  </si>
  <si>
    <t>Marikánál van</t>
  </si>
  <si>
    <t>Ebből kifizetett első negyedévre</t>
  </si>
  <si>
    <t>Maradvány</t>
  </si>
  <si>
    <t>takarítószer és eszköz számlával</t>
  </si>
  <si>
    <t>3hétre ennyi:</t>
  </si>
  <si>
    <t>1 lakásra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</si>
</sst>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64" fontId="0" fillId="0" borderId="1" xfId="0" applyNumberFormat="1" applyBorder="1" applyAlignment="1"/>
    <xf numFmtId="0" fontId="0" fillId="0" borderId="1" xfId="0" applyBorder="1" applyAlignment="1">
      <alignment horizontal="center"/>
    </xf>
    <xf numFmtId="16" fontId="0" fillId="0" borderId="1" xfId="0" quotePrefix="1" applyNumberFormat="1" applyBorder="1" applyAlignment="1">
      <alignment horizontal="center"/>
    </xf>
    <xf numFmtId="0" fontId="0" fillId="0" borderId="0" xfId="0" applyAlignment="1">
      <alignment vertical="top" wrapText="1"/>
    </xf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0" xfId="0" applyAlignment="1">
      <alignment horizontal="right"/>
    </xf>
    <xf numFmtId="164" fontId="2" fillId="0" borderId="0" xfId="0" applyNumberFormat="1" applyFont="1"/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/>
    <xf numFmtId="164" fontId="1" fillId="3" borderId="0" xfId="0" applyNumberFormat="1" applyFont="1" applyFill="1"/>
    <xf numFmtId="0" fontId="1" fillId="3" borderId="1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2A87-A55A-456B-AD90-39F9BF41C6F4}">
  <dimension ref="A1:I39"/>
  <sheetViews>
    <sheetView tabSelected="1" workbookViewId="0">
      <selection activeCell="B3" sqref="B3"/>
    </sheetView>
  </sheetViews>
  <sheetFormatPr defaultRowHeight="15" x14ac:dyDescent="0.25"/>
  <cols>
    <col min="1" max="1" width="55.5703125" customWidth="1"/>
    <col min="2" max="2" width="15.85546875" customWidth="1"/>
    <col min="3" max="3" width="19.42578125" bestFit="1" customWidth="1"/>
    <col min="4" max="4" width="9.140625" customWidth="1"/>
    <col min="5" max="5" width="2" customWidth="1"/>
    <col min="8" max="8" width="13.5703125" bestFit="1" customWidth="1"/>
  </cols>
  <sheetData>
    <row r="1" spans="1:9" s="6" customFormat="1" x14ac:dyDescent="0.25">
      <c r="A1" s="5" t="s">
        <v>12</v>
      </c>
      <c r="B1" s="5" t="s">
        <v>3</v>
      </c>
      <c r="C1" s="5" t="s">
        <v>2</v>
      </c>
    </row>
    <row r="2" spans="1:9" x14ac:dyDescent="0.25">
      <c r="A2" s="2" t="s">
        <v>4</v>
      </c>
      <c r="B2" s="7">
        <v>15000</v>
      </c>
      <c r="C2" s="2" t="s">
        <v>13</v>
      </c>
    </row>
    <row r="3" spans="1:9" x14ac:dyDescent="0.25">
      <c r="A3" s="2" t="s">
        <v>0</v>
      </c>
      <c r="B3" s="7">
        <f>15000/8</f>
        <v>1875</v>
      </c>
      <c r="C3" s="2" t="s">
        <v>1</v>
      </c>
      <c r="F3" t="s">
        <v>35</v>
      </c>
    </row>
    <row r="4" spans="1:9" x14ac:dyDescent="0.25">
      <c r="A4" s="2" t="s">
        <v>6</v>
      </c>
      <c r="B4" s="7">
        <f>B3*6</f>
        <v>11250</v>
      </c>
      <c r="C4" s="2" t="s">
        <v>5</v>
      </c>
      <c r="F4">
        <f>11250/6</f>
        <v>1875</v>
      </c>
    </row>
    <row r="5" spans="1:9" x14ac:dyDescent="0.25">
      <c r="A5" s="2"/>
      <c r="B5" s="7"/>
      <c r="C5" s="2"/>
    </row>
    <row r="6" spans="1:9" x14ac:dyDescent="0.25">
      <c r="A6" s="2" t="s">
        <v>8</v>
      </c>
      <c r="B6" s="7">
        <f>15000/4</f>
        <v>3750</v>
      </c>
      <c r="C6" s="2" t="s">
        <v>10</v>
      </c>
    </row>
    <row r="7" spans="1:9" x14ac:dyDescent="0.25">
      <c r="A7" s="2" t="s">
        <v>30</v>
      </c>
      <c r="B7" s="7">
        <f>B6*3</f>
        <v>11250</v>
      </c>
      <c r="C7" s="2" t="s">
        <v>11</v>
      </c>
    </row>
    <row r="8" spans="1:9" x14ac:dyDescent="0.25">
      <c r="A8" t="s">
        <v>33</v>
      </c>
      <c r="B8" s="1">
        <f>B2-B7</f>
        <v>3750</v>
      </c>
      <c r="C8" t="s">
        <v>9</v>
      </c>
    </row>
    <row r="9" spans="1:9" x14ac:dyDescent="0.25">
      <c r="A9" t="s">
        <v>31</v>
      </c>
      <c r="B9" s="1">
        <f>11250+15000+15000</f>
        <v>41250</v>
      </c>
      <c r="C9" t="s">
        <v>32</v>
      </c>
    </row>
    <row r="10" spans="1:9" ht="60" x14ac:dyDescent="0.25">
      <c r="A10" s="10" t="s">
        <v>29</v>
      </c>
      <c r="B10" s="1"/>
    </row>
    <row r="11" spans="1:9" x14ac:dyDescent="0.25">
      <c r="A11" s="11" t="s">
        <v>34</v>
      </c>
      <c r="B11" s="1"/>
    </row>
    <row r="12" spans="1:9" s="4" customFormat="1" x14ac:dyDescent="0.25">
      <c r="A12" s="8" t="s">
        <v>28</v>
      </c>
      <c r="B12" s="9" t="s">
        <v>22</v>
      </c>
      <c r="C12" s="8" t="s">
        <v>23</v>
      </c>
      <c r="D12" s="8" t="s">
        <v>24</v>
      </c>
      <c r="E12" s="12"/>
      <c r="F12" s="8" t="s">
        <v>25</v>
      </c>
      <c r="G12" s="8" t="s">
        <v>26</v>
      </c>
      <c r="H12" s="8" t="s">
        <v>27</v>
      </c>
    </row>
    <row r="13" spans="1:9" x14ac:dyDescent="0.25">
      <c r="A13" s="2" t="s">
        <v>20</v>
      </c>
      <c r="B13" s="3">
        <f>$B$4/2</f>
        <v>5625</v>
      </c>
      <c r="C13" s="3">
        <f>$B$4/2</f>
        <v>5625</v>
      </c>
      <c r="D13" s="3">
        <f>SUM(B13:C13)</f>
        <v>11250</v>
      </c>
      <c r="E13" s="13"/>
      <c r="F13" s="3">
        <f>$B$4/2</f>
        <v>5625</v>
      </c>
      <c r="G13" s="3">
        <f>$B$4/2</f>
        <v>5625</v>
      </c>
      <c r="H13" s="3">
        <f>SUM(F13:G13)</f>
        <v>11250</v>
      </c>
    </row>
    <row r="14" spans="1:9" x14ac:dyDescent="0.25">
      <c r="A14" s="19" t="s">
        <v>18</v>
      </c>
      <c r="B14" s="17">
        <v>4670</v>
      </c>
      <c r="C14" s="17"/>
      <c r="D14" s="17">
        <v>4670</v>
      </c>
      <c r="E14" s="13"/>
      <c r="F14" s="3">
        <f t="shared" ref="F14:G20" si="0">$B$4/2</f>
        <v>5625</v>
      </c>
      <c r="G14" s="3">
        <f t="shared" si="0"/>
        <v>5625</v>
      </c>
      <c r="H14" s="3">
        <f t="shared" ref="H14:H20" si="1">SUM(F14:G14)</f>
        <v>11250</v>
      </c>
      <c r="I14" s="18">
        <f>4670-5625</f>
        <v>-955</v>
      </c>
    </row>
    <row r="15" spans="1:9" x14ac:dyDescent="0.25">
      <c r="A15" s="2" t="s">
        <v>19</v>
      </c>
      <c r="B15" s="3">
        <f t="shared" ref="B15:C20" si="2">$B$4/2</f>
        <v>5625</v>
      </c>
      <c r="C15" s="3">
        <f t="shared" si="2"/>
        <v>5625</v>
      </c>
      <c r="D15" s="3">
        <f>SUM(B15:C15)</f>
        <v>11250</v>
      </c>
      <c r="E15" s="13"/>
      <c r="F15" s="3">
        <f t="shared" si="0"/>
        <v>5625</v>
      </c>
      <c r="G15" s="3">
        <f t="shared" si="0"/>
        <v>5625</v>
      </c>
      <c r="H15" s="3">
        <f t="shared" si="1"/>
        <v>11250</v>
      </c>
    </row>
    <row r="16" spans="1:9" x14ac:dyDescent="0.25">
      <c r="A16" s="2" t="s">
        <v>21</v>
      </c>
      <c r="B16" s="3">
        <f t="shared" si="2"/>
        <v>5625</v>
      </c>
      <c r="C16" s="3">
        <f t="shared" si="2"/>
        <v>5625</v>
      </c>
      <c r="D16" s="3">
        <f t="shared" ref="D16:D20" si="3">SUM(B16:C16)</f>
        <v>11250</v>
      </c>
      <c r="E16" s="13"/>
      <c r="F16" s="3">
        <f t="shared" si="0"/>
        <v>5625</v>
      </c>
      <c r="G16" s="3">
        <f t="shared" si="0"/>
        <v>5625</v>
      </c>
      <c r="H16" s="3">
        <f t="shared" si="1"/>
        <v>11250</v>
      </c>
    </row>
    <row r="17" spans="1:9" x14ac:dyDescent="0.25">
      <c r="A17" s="2" t="s">
        <v>17</v>
      </c>
      <c r="B17" s="3">
        <f t="shared" si="2"/>
        <v>5625</v>
      </c>
      <c r="C17" s="3">
        <f t="shared" si="2"/>
        <v>5625</v>
      </c>
      <c r="D17" s="3">
        <f t="shared" si="3"/>
        <v>11250</v>
      </c>
      <c r="E17" s="13"/>
      <c r="F17" s="3">
        <f t="shared" si="0"/>
        <v>5625</v>
      </c>
      <c r="G17" s="3">
        <f t="shared" si="0"/>
        <v>5625</v>
      </c>
      <c r="H17" s="3">
        <f t="shared" si="1"/>
        <v>11250</v>
      </c>
      <c r="I17" s="1"/>
    </row>
    <row r="18" spans="1:9" x14ac:dyDescent="0.25">
      <c r="A18" s="2" t="s">
        <v>16</v>
      </c>
      <c r="B18" s="3">
        <f t="shared" si="2"/>
        <v>5625</v>
      </c>
      <c r="C18" s="3">
        <f t="shared" si="2"/>
        <v>5625</v>
      </c>
      <c r="D18" s="3">
        <f t="shared" si="3"/>
        <v>11250</v>
      </c>
      <c r="E18" s="13"/>
      <c r="F18" s="3">
        <f t="shared" si="0"/>
        <v>5625</v>
      </c>
      <c r="G18" s="3">
        <f t="shared" si="0"/>
        <v>5625</v>
      </c>
      <c r="H18" s="3">
        <f t="shared" si="1"/>
        <v>11250</v>
      </c>
    </row>
    <row r="19" spans="1:9" x14ac:dyDescent="0.25">
      <c r="A19" s="2" t="s">
        <v>15</v>
      </c>
      <c r="B19" s="3">
        <f t="shared" si="2"/>
        <v>5625</v>
      </c>
      <c r="C19" s="3">
        <f t="shared" si="2"/>
        <v>5625</v>
      </c>
      <c r="D19" s="3">
        <f t="shared" si="3"/>
        <v>11250</v>
      </c>
      <c r="E19" s="13"/>
      <c r="F19" s="3">
        <f t="shared" si="0"/>
        <v>5625</v>
      </c>
      <c r="G19" s="3">
        <f t="shared" si="0"/>
        <v>5625</v>
      </c>
      <c r="H19" s="3">
        <f t="shared" si="1"/>
        <v>11250</v>
      </c>
    </row>
    <row r="20" spans="1:9" x14ac:dyDescent="0.25">
      <c r="A20" s="2" t="s">
        <v>14</v>
      </c>
      <c r="B20" s="3">
        <f t="shared" si="2"/>
        <v>5625</v>
      </c>
      <c r="C20" s="3">
        <f t="shared" si="2"/>
        <v>5625</v>
      </c>
      <c r="D20" s="3">
        <f t="shared" si="3"/>
        <v>11250</v>
      </c>
      <c r="E20" s="13"/>
      <c r="F20" s="3">
        <f t="shared" si="0"/>
        <v>5625</v>
      </c>
      <c r="G20" s="3">
        <f t="shared" si="0"/>
        <v>5625</v>
      </c>
      <c r="H20" s="3">
        <f t="shared" si="1"/>
        <v>11250</v>
      </c>
    </row>
    <row r="21" spans="1:9" x14ac:dyDescent="0.25">
      <c r="B21" s="15">
        <f t="shared" ref="B21:C21" si="4">SUM(B13:B20)</f>
        <v>44045</v>
      </c>
      <c r="C21" s="15">
        <f t="shared" si="4"/>
        <v>39375</v>
      </c>
      <c r="D21" s="1">
        <f>SUM(D13:D20)</f>
        <v>83420</v>
      </c>
      <c r="H21" s="1">
        <f>SUM(H13:H20)</f>
        <v>90000</v>
      </c>
    </row>
    <row r="22" spans="1:9" x14ac:dyDescent="0.25">
      <c r="A22" s="16" t="s">
        <v>38</v>
      </c>
      <c r="B22" s="15">
        <f>B21+C21</f>
        <v>83420</v>
      </c>
    </row>
    <row r="23" spans="1:9" x14ac:dyDescent="0.25">
      <c r="A23" s="14" t="s">
        <v>39</v>
      </c>
      <c r="B23" s="15">
        <v>41250</v>
      </c>
    </row>
    <row r="24" spans="1:9" x14ac:dyDescent="0.25">
      <c r="A24" s="14" t="s">
        <v>40</v>
      </c>
      <c r="B24" s="1">
        <f>B22-B23</f>
        <v>42170</v>
      </c>
    </row>
    <row r="25" spans="1:9" x14ac:dyDescent="0.25">
      <c r="A25" s="14" t="s">
        <v>41</v>
      </c>
    </row>
    <row r="26" spans="1:9" x14ac:dyDescent="0.25">
      <c r="A26" s="14"/>
    </row>
    <row r="27" spans="1:9" x14ac:dyDescent="0.25">
      <c r="A27" s="8" t="s">
        <v>28</v>
      </c>
      <c r="B27" s="9" t="s">
        <v>7</v>
      </c>
      <c r="C27" s="2" t="s">
        <v>37</v>
      </c>
      <c r="D27" t="s">
        <v>36</v>
      </c>
    </row>
    <row r="28" spans="1:9" x14ac:dyDescent="0.25">
      <c r="A28" s="2" t="s">
        <v>20</v>
      </c>
      <c r="B28" s="3">
        <v>1875</v>
      </c>
      <c r="C28" s="3">
        <v>1406</v>
      </c>
      <c r="D28" s="1">
        <f>B28-C28</f>
        <v>469</v>
      </c>
    </row>
    <row r="29" spans="1:9" x14ac:dyDescent="0.25">
      <c r="A29" s="19" t="s">
        <v>18</v>
      </c>
      <c r="B29" s="17">
        <v>1875</v>
      </c>
      <c r="C29" s="17">
        <v>1406</v>
      </c>
      <c r="D29" s="18">
        <f t="shared" ref="D29:D35" si="5">B29-C29</f>
        <v>469</v>
      </c>
      <c r="H29">
        <f>15000/4</f>
        <v>3750</v>
      </c>
      <c r="I29">
        <f>H29/8</f>
        <v>468.75</v>
      </c>
    </row>
    <row r="30" spans="1:9" x14ac:dyDescent="0.25">
      <c r="A30" s="2" t="s">
        <v>19</v>
      </c>
      <c r="B30" s="3">
        <v>1875</v>
      </c>
      <c r="C30" s="3">
        <v>1406</v>
      </c>
      <c r="D30" s="1">
        <f t="shared" si="5"/>
        <v>469</v>
      </c>
    </row>
    <row r="31" spans="1:9" x14ac:dyDescent="0.25">
      <c r="A31" s="2" t="s">
        <v>21</v>
      </c>
      <c r="B31" s="3">
        <v>1875</v>
      </c>
      <c r="C31" s="3">
        <v>1406</v>
      </c>
      <c r="D31" s="1">
        <f t="shared" si="5"/>
        <v>469</v>
      </c>
    </row>
    <row r="32" spans="1:9" x14ac:dyDescent="0.25">
      <c r="A32" s="2" t="s">
        <v>17</v>
      </c>
      <c r="B32" s="3">
        <v>1875</v>
      </c>
      <c r="C32" s="3">
        <v>1406</v>
      </c>
      <c r="D32" s="1">
        <f t="shared" si="5"/>
        <v>469</v>
      </c>
    </row>
    <row r="33" spans="1:6" x14ac:dyDescent="0.25">
      <c r="A33" s="2" t="s">
        <v>16</v>
      </c>
      <c r="B33" s="3">
        <v>1875</v>
      </c>
      <c r="C33" s="3">
        <v>1406</v>
      </c>
      <c r="D33" s="1">
        <f t="shared" si="5"/>
        <v>469</v>
      </c>
    </row>
    <row r="34" spans="1:6" x14ac:dyDescent="0.25">
      <c r="A34" s="2" t="s">
        <v>15</v>
      </c>
      <c r="B34" s="3">
        <v>1875</v>
      </c>
      <c r="C34" s="3">
        <v>1406</v>
      </c>
      <c r="D34" s="1">
        <f t="shared" si="5"/>
        <v>469</v>
      </c>
    </row>
    <row r="35" spans="1:6" x14ac:dyDescent="0.25">
      <c r="A35" s="2" t="s">
        <v>14</v>
      </c>
      <c r="B35" s="3">
        <v>1875</v>
      </c>
      <c r="C35" s="3">
        <v>1406</v>
      </c>
      <c r="D35" s="1">
        <f t="shared" si="5"/>
        <v>469</v>
      </c>
    </row>
    <row r="36" spans="1:6" x14ac:dyDescent="0.25">
      <c r="A36" s="2"/>
      <c r="B36" s="3">
        <f t="shared" ref="B36" si="6">SUM(B28:B35)</f>
        <v>15000</v>
      </c>
      <c r="C36" s="3">
        <f>SUM(C28:C35)</f>
        <v>11248</v>
      </c>
      <c r="D36" s="1">
        <f>SUM(D28:D35)</f>
        <v>3752</v>
      </c>
      <c r="F36" s="1">
        <f>45000-D36</f>
        <v>41248</v>
      </c>
    </row>
    <row r="37" spans="1:6" x14ac:dyDescent="0.25">
      <c r="D37">
        <f>15000-11250</f>
        <v>3750</v>
      </c>
    </row>
    <row r="38" spans="1:6" x14ac:dyDescent="0.25">
      <c r="C38" s="14" t="s">
        <v>42</v>
      </c>
      <c r="D38">
        <f>15000-3750</f>
        <v>11250</v>
      </c>
      <c r="F38">
        <f>11250/8</f>
        <v>1406.25</v>
      </c>
    </row>
    <row r="39" spans="1:6" x14ac:dyDescent="0.25">
      <c r="C39" s="14" t="s">
        <v>43</v>
      </c>
      <c r="D39">
        <f>11250/8</f>
        <v>1406.25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Benczur Attila</dc:creator>
  <cp:lastModifiedBy>Benczur Attila</cp:lastModifiedBy>
  <cp:lastPrinted>2019-01-27T12:15:23Z</cp:lastPrinted>
  <dcterms:created xsi:type="dcterms:W3CDTF">2019-01-27T11:26:08Z</dcterms:created>
  <dcterms:modified xsi:type="dcterms:W3CDTF">2019-01-27T14:24:01Z</dcterms:modified>
</cp:coreProperties>
</file>